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32" windowHeight="13152"/>
  </bookViews>
  <sheets>
    <sheet name="Приложение № 4 " sheetId="7" r:id="rId1"/>
  </sheets>
  <definedNames>
    <definedName name="_xlnm.Print_Titles" localSheetId="0">'Приложение № 4 '!$3:$4</definedName>
    <definedName name="_xlnm.Print_Area" localSheetId="0">'Приложение № 4 '!$A$1:$I$31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7"/>
  <c r="F16"/>
  <c r="G16"/>
  <c r="G5" s="1"/>
  <c r="G29" s="1"/>
  <c r="H16"/>
  <c r="I16"/>
  <c r="I5" s="1"/>
  <c r="I29" s="1"/>
  <c r="E16"/>
  <c r="I6"/>
  <c r="F6"/>
  <c r="G6"/>
  <c r="H6"/>
  <c r="E6"/>
  <c r="F5"/>
  <c r="F29" s="1"/>
  <c r="H5"/>
  <c r="H29" s="1"/>
  <c r="E5"/>
  <c r="E29" s="1"/>
  <c r="F21" l="1"/>
  <c r="G21"/>
  <c r="H21"/>
  <c r="I21"/>
  <c r="F20"/>
  <c r="G20"/>
  <c r="H20"/>
  <c r="I20"/>
  <c r="E21"/>
  <c r="E20" s="1"/>
  <c r="F23"/>
  <c r="G23"/>
  <c r="H23"/>
  <c r="I23"/>
  <c r="E23"/>
</calcChain>
</file>

<file path=xl/sharedStrings.xml><?xml version="1.0" encoding="utf-8"?>
<sst xmlns="http://schemas.openxmlformats.org/spreadsheetml/2006/main" count="107" uniqueCount="71">
  <si>
    <t>финансовая оценка, тыс. рублей</t>
  </si>
  <si>
    <t>1.1.</t>
  </si>
  <si>
    <t>1.</t>
  </si>
  <si>
    <t>1.2.</t>
  </si>
  <si>
    <t>1.3.</t>
  </si>
  <si>
    <t>1.4.</t>
  </si>
  <si>
    <t>1.5.</t>
  </si>
  <si>
    <t>1.6.</t>
  </si>
  <si>
    <t>1.7.</t>
  </si>
  <si>
    <t>1.8.</t>
  </si>
  <si>
    <t>Меры по оптимизации расходов</t>
  </si>
  <si>
    <t>2.1.</t>
  </si>
  <si>
    <t>2.</t>
  </si>
  <si>
    <t>2.1.1.</t>
  </si>
  <si>
    <t>2.2.</t>
  </si>
  <si>
    <t>Оптимизация бюджетной сети</t>
  </si>
  <si>
    <t>2.2.1.</t>
  </si>
  <si>
    <t>2.2.2.</t>
  </si>
  <si>
    <t>3.</t>
  </si>
  <si>
    <t>3.1.</t>
  </si>
  <si>
    <t>3.2.</t>
  </si>
  <si>
    <t>наименование мероприятия</t>
  </si>
  <si>
    <t>Организация мониторинга исполнения налоговых обязательств юридическими лицами и индивидуальными предпринимателями</t>
  </si>
  <si>
    <t>Проведение рейдовых мероприятий по выявлению и постановке на учет незарегистрированных предпринимателей</t>
  </si>
  <si>
    <t>наименование органов государственной власти субъекта Российской Федерации, ответственных за реализацию мероприятий</t>
  </si>
  <si>
    <t xml:space="preserve">срок (год) реализации </t>
  </si>
  <si>
    <t xml:space="preserve">Меры по увеличению поступления налоговых и неналоговых доходов </t>
  </si>
  <si>
    <t>Недопущение принятия новых расходных обязательств, не обеспеченных стабильными источниками доходов</t>
  </si>
  <si>
    <t xml:space="preserve">Дополнительная мобилизация налогов и сборов,  в том числе :  </t>
  </si>
  <si>
    <t>1.1.1.</t>
  </si>
  <si>
    <t>1.1.2.</t>
  </si>
  <si>
    <t>Проведение с органами местного самоуправления мероприятий по установлению эффективных ставок арендной платы за сдаваемое в аренду имущество муниципальных образований и земельные участки, находящиеся в муниципальной собственности, а также государственная собственность на которые не разграничена, в том числе предусмотрение установления налоговой ставки в процентах (1-1,5%) от кадастровой стоимости земельного участка, в отношении земельных участков из земель сельскохозяйственного назначения, неиспользуемых для сельскохозяйственного производства</t>
  </si>
  <si>
    <t xml:space="preserve">Проведение мероприятий по легализации неофициальной заработной платы, мониторинг  своевременности отчислений страховых взносов во внебюджетные фонды </t>
  </si>
  <si>
    <t>Вовлечение в налоговый  (хозяйственный) оборот объектов недвижимости, включая земельные участки, в том числе: уточнение сведений об объектах недвижимости; актуализация результатов государственной кадастровой оценки объектов недвижимости; предоставление сведений о земельных участках и иных объектах недвижимости в рамках информационного обмена; проведение муниципального земельного контроля. Выявление собственников земельных участков и другого недвижимого имущества и привлечения их к налогообложению, содействие в оформлении прав собственности на земельные участки и имущество физическими лицами</t>
  </si>
  <si>
    <t>№</t>
  </si>
  <si>
    <t xml:space="preserve">Повышение эффективности функционирования  комиссии по мобилизации доходов и выполнение плана  мероприятий по росту доходов бюджета  </t>
  </si>
  <si>
    <t>ведение претензионно-исковой работы по взысканию задолженности</t>
  </si>
  <si>
    <t>Снижение недоимки по  налогам и сборам</t>
  </si>
  <si>
    <t>проведение ежемесячных заседаний комиссий по урегулированию задолженности с участием представителей службы судебных приставов, правоохранительных органов и органов исполнительной власти регионального и местного уровня</t>
  </si>
  <si>
    <t>проведение информационно-разъяснительной работы с  налогоплательщиками</t>
  </si>
  <si>
    <t>постоянно</t>
  </si>
  <si>
    <t xml:space="preserve">отдел экономики и инвестиционной политики, консультант, юрист администрации Романовского муниципального района </t>
  </si>
  <si>
    <t>отдел экономики и инвестиционной политики администрации Романовского муниципального района</t>
  </si>
  <si>
    <t>Муниципальная служба</t>
  </si>
  <si>
    <t>отдел организационной, кадровой, контрольной работы, правового обеспечения, муниципальной службы и взаимодействия с территориями администрации Романовского муниципального района</t>
  </si>
  <si>
    <t>Отдел культуры и кино администрации Романовского муниципального района</t>
  </si>
  <si>
    <t>Управление образования администрации Романовского муниципального района, Отдел культуры и кино администрации Романовского муниципального района</t>
  </si>
  <si>
    <t>Финансовое управление администрации Романовского муниципального района</t>
  </si>
  <si>
    <t>Анализ состояния дебиторской задолженности и принятие мер по ее сокращению</t>
  </si>
  <si>
    <t>Главные распорядители средств бюджета Романовского муниципального района</t>
  </si>
  <si>
    <t>ежеквартально</t>
  </si>
  <si>
    <t>-</t>
  </si>
  <si>
    <t>2022 год</t>
  </si>
  <si>
    <t>2023 год</t>
  </si>
  <si>
    <t>2024 год</t>
  </si>
  <si>
    <t>2025 год</t>
  </si>
  <si>
    <t>2026 год</t>
  </si>
  <si>
    <t>Меры по оздоровлению финансов Романовского муниципального района Саратовской области</t>
  </si>
  <si>
    <t>проведение мероприятий по реализщации (сдачи в аренду) объектов недвижимого имущества с целью вовлечения их в налоговый оборот</t>
  </si>
  <si>
    <t>проведение мероприятий по легализации неформальной занятости</t>
  </si>
  <si>
    <t>Проведение  мероприятий по установлению эффективных ставок арендной платы за сдаваемое в аренду имущество. 
Проведение инвентаризации имущества, находящегося в государственной собственности, в т.ч.:
-внедрение тотального учета государственного (муниципального) имущества
- выявление неиспользованного (бесхозного) и установление направления эффективного его использования; 
- определение и утверждение перечня сдаваемого в аренду имущества с целью увеличения доходов, получаемых в виде арендной платы или иной платы за сдачу во временное владение и пользование;
- выявление неиспользуемых основных фондов государственных учреждений и принятие соответствующих мер по их продаже или сдаче в аренду</t>
  </si>
  <si>
    <t>1.8.1.</t>
  </si>
  <si>
    <t>1.8.2.</t>
  </si>
  <si>
    <t>1.8.3.</t>
  </si>
  <si>
    <t>Выведение непрофильных специалистов из числа муниципальных служащих  (архив)</t>
  </si>
  <si>
    <t>один год</t>
  </si>
  <si>
    <t>Реорганизация бюджетной сети (объединение двух домов культуры в одно здание в с. Мордовский Карай)</t>
  </si>
  <si>
    <t>Консервация  неиспользуемого имущества учреждений (д/с Теремок, дом культуры в с. Мордовский Карай)</t>
  </si>
  <si>
    <t>Меры по сокращению муниципального долга</t>
  </si>
  <si>
    <t>ИТОГО</t>
  </si>
  <si>
    <t>Приложение № 3 к решению 
Муниципального Собрания 
от 29.09.2022 г. № 353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</si>
</sst>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justify" vertical="center" wrapText="1"/>
    </xf>
    <xf numFmtId="0" fontId="6" fillId="2" borderId="1" xfId="4" applyFont="1" applyFill="1" applyBorder="1" applyAlignment="1">
      <alignment horizontal="justify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4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5" fontId="7" fillId="2" borderId="1" xfId="4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Обычный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5"/>
  <sheetViews>
    <sheetView tabSelected="1" view="pageBreakPreview" zoomScale="40" zoomScaleNormal="70" zoomScaleSheetLayoutView="40" workbookViewId="0">
      <selection activeCell="E3" sqref="E3:I3"/>
    </sheetView>
  </sheetViews>
  <sheetFormatPr defaultColWidth="9.109375" defaultRowHeight="21"/>
  <cols>
    <col min="1" max="1" width="13.109375" style="1" customWidth="1"/>
    <col min="2" max="2" width="255.6640625" style="2" bestFit="1" customWidth="1"/>
    <col min="3" max="3" width="48.5546875" style="3" bestFit="1" customWidth="1"/>
    <col min="4" max="4" width="20.5546875" style="4" bestFit="1" customWidth="1"/>
    <col min="5" max="5" width="16.33203125" style="5" customWidth="1"/>
    <col min="6" max="6" width="15.5546875" style="5" customWidth="1"/>
    <col min="7" max="8" width="16" style="4" customWidth="1"/>
    <col min="9" max="9" width="15.88671875" style="4" customWidth="1"/>
    <col min="10" max="10" width="42.5546875" style="4" customWidth="1"/>
    <col min="11" max="16384" width="9.109375" style="4"/>
  </cols>
  <sheetData>
    <row r="1" spans="1:9" ht="74.400000000000006" customHeight="1">
      <c r="G1" s="54" t="s">
        <v>70</v>
      </c>
      <c r="H1" s="54"/>
      <c r="I1" s="54"/>
    </row>
    <row r="2" spans="1:9" ht="32.25" customHeight="1">
      <c r="A2" s="48" t="s">
        <v>57</v>
      </c>
      <c r="B2" s="48"/>
      <c r="C2" s="48"/>
      <c r="D2" s="48"/>
      <c r="E2" s="48"/>
      <c r="F2" s="48"/>
      <c r="G2" s="48"/>
      <c r="H2" s="48"/>
      <c r="I2" s="48"/>
    </row>
    <row r="3" spans="1:9" s="7" customFormat="1" ht="63.6" customHeight="1">
      <c r="A3" s="49" t="s">
        <v>34</v>
      </c>
      <c r="B3" s="50" t="s">
        <v>21</v>
      </c>
      <c r="C3" s="50" t="s">
        <v>24</v>
      </c>
      <c r="D3" s="50" t="s">
        <v>25</v>
      </c>
      <c r="E3" s="51" t="s">
        <v>0</v>
      </c>
      <c r="F3" s="52"/>
      <c r="G3" s="52"/>
      <c r="H3" s="52"/>
      <c r="I3" s="53"/>
    </row>
    <row r="4" spans="1:9" ht="54" customHeight="1">
      <c r="A4" s="49"/>
      <c r="B4" s="50"/>
      <c r="C4" s="50"/>
      <c r="D4" s="50"/>
      <c r="E4" s="26" t="s">
        <v>52</v>
      </c>
      <c r="F4" s="26" t="s">
        <v>53</v>
      </c>
      <c r="G4" s="26" t="s">
        <v>54</v>
      </c>
      <c r="H4" s="26" t="s">
        <v>55</v>
      </c>
      <c r="I4" s="26" t="s">
        <v>56</v>
      </c>
    </row>
    <row r="5" spans="1:9" s="8" customFormat="1" ht="22.8">
      <c r="A5" s="14" t="s">
        <v>2</v>
      </c>
      <c r="B5" s="25" t="s">
        <v>26</v>
      </c>
      <c r="C5" s="25"/>
      <c r="D5" s="25"/>
      <c r="E5" s="40">
        <f>E6+E9+E10+E11+E12+E14+E15+E16</f>
        <v>758.5</v>
      </c>
      <c r="F5" s="40">
        <f t="shared" ref="F5:I5" si="0">F6+F9+F10+F11+F12+F14+F15+F16</f>
        <v>3300</v>
      </c>
      <c r="G5" s="40">
        <f t="shared" si="0"/>
        <v>2125</v>
      </c>
      <c r="H5" s="40">
        <f t="shared" si="0"/>
        <v>3502.7</v>
      </c>
      <c r="I5" s="40">
        <f t="shared" si="0"/>
        <v>2800</v>
      </c>
    </row>
    <row r="6" spans="1:9" s="8" customFormat="1" ht="22.8">
      <c r="A6" s="14" t="s">
        <v>1</v>
      </c>
      <c r="B6" s="20" t="s">
        <v>28</v>
      </c>
      <c r="C6" s="23"/>
      <c r="D6" s="22"/>
      <c r="E6" s="39">
        <f>E7+E8</f>
        <v>229.4</v>
      </c>
      <c r="F6" s="39">
        <f t="shared" ref="F6:I6" si="1">F7+F8</f>
        <v>237</v>
      </c>
      <c r="G6" s="39">
        <f t="shared" si="1"/>
        <v>243</v>
      </c>
      <c r="H6" s="39">
        <f t="shared" si="1"/>
        <v>249</v>
      </c>
      <c r="I6" s="39">
        <f t="shared" si="1"/>
        <v>255</v>
      </c>
    </row>
    <row r="7" spans="1:9" s="8" customFormat="1" ht="91.2">
      <c r="A7" s="11" t="s">
        <v>29</v>
      </c>
      <c r="B7" s="20" t="s">
        <v>58</v>
      </c>
      <c r="C7" s="23" t="s">
        <v>42</v>
      </c>
      <c r="D7" s="22" t="s">
        <v>40</v>
      </c>
      <c r="E7" s="32">
        <v>6.1</v>
      </c>
      <c r="F7" s="32">
        <v>7</v>
      </c>
      <c r="G7" s="32">
        <v>8</v>
      </c>
      <c r="H7" s="32">
        <v>9</v>
      </c>
      <c r="I7" s="32">
        <v>10</v>
      </c>
    </row>
    <row r="8" spans="1:9" s="8" customFormat="1" ht="91.2">
      <c r="A8" s="11" t="s">
        <v>30</v>
      </c>
      <c r="B8" s="16" t="s">
        <v>59</v>
      </c>
      <c r="C8" s="29" t="s">
        <v>42</v>
      </c>
      <c r="D8" s="22" t="s">
        <v>40</v>
      </c>
      <c r="E8" s="32">
        <v>223.3</v>
      </c>
      <c r="F8" s="32">
        <v>230</v>
      </c>
      <c r="G8" s="32">
        <v>235</v>
      </c>
      <c r="H8" s="32">
        <v>240</v>
      </c>
      <c r="I8" s="32">
        <v>245</v>
      </c>
    </row>
    <row r="9" spans="1:9" s="1" customFormat="1" ht="171.75" customHeight="1">
      <c r="A9" s="14" t="s">
        <v>3</v>
      </c>
      <c r="B9" s="17" t="s">
        <v>60</v>
      </c>
      <c r="C9" s="29" t="s">
        <v>42</v>
      </c>
      <c r="D9" s="21" t="s">
        <v>40</v>
      </c>
      <c r="E9" s="32">
        <v>3</v>
      </c>
      <c r="F9" s="32">
        <v>3</v>
      </c>
      <c r="G9" s="32">
        <v>3</v>
      </c>
      <c r="H9" s="32">
        <v>3</v>
      </c>
      <c r="I9" s="32">
        <v>3</v>
      </c>
    </row>
    <row r="10" spans="1:9" s="1" customFormat="1" ht="91.2">
      <c r="A10" s="14" t="s">
        <v>4</v>
      </c>
      <c r="B10" s="28" t="s">
        <v>31</v>
      </c>
      <c r="C10" s="29" t="s">
        <v>42</v>
      </c>
      <c r="D10" s="21" t="s">
        <v>40</v>
      </c>
      <c r="E10" s="40">
        <v>3</v>
      </c>
      <c r="F10" s="40">
        <v>3</v>
      </c>
      <c r="G10" s="40">
        <v>3</v>
      </c>
      <c r="H10" s="40">
        <v>3</v>
      </c>
      <c r="I10" s="40">
        <v>3</v>
      </c>
    </row>
    <row r="11" spans="1:9" s="8" customFormat="1" ht="91.2">
      <c r="A11" s="14" t="s">
        <v>5</v>
      </c>
      <c r="B11" s="28" t="s">
        <v>33</v>
      </c>
      <c r="C11" s="29" t="s">
        <v>42</v>
      </c>
      <c r="D11" s="22" t="s">
        <v>40</v>
      </c>
      <c r="E11" s="40">
        <v>5</v>
      </c>
      <c r="F11" s="40">
        <v>5</v>
      </c>
      <c r="G11" s="40">
        <v>5</v>
      </c>
      <c r="H11" s="40">
        <v>5</v>
      </c>
      <c r="I11" s="40">
        <v>5</v>
      </c>
    </row>
    <row r="12" spans="1:9" s="8" customFormat="1" ht="91.2">
      <c r="A12" s="14" t="s">
        <v>6</v>
      </c>
      <c r="B12" s="9" t="s">
        <v>32</v>
      </c>
      <c r="C12" s="29" t="s">
        <v>42</v>
      </c>
      <c r="D12" s="22" t="s">
        <v>40</v>
      </c>
      <c r="E12" s="40">
        <v>2</v>
      </c>
      <c r="F12" s="40">
        <v>3</v>
      </c>
      <c r="G12" s="40">
        <v>4</v>
      </c>
      <c r="H12" s="40">
        <v>5</v>
      </c>
      <c r="I12" s="40">
        <v>6</v>
      </c>
    </row>
    <row r="13" spans="1:9" s="10" customFormat="1" ht="91.2" hidden="1">
      <c r="A13" s="14" t="s">
        <v>7</v>
      </c>
      <c r="B13" s="20" t="s">
        <v>22</v>
      </c>
      <c r="C13" s="29" t="s">
        <v>42</v>
      </c>
      <c r="D13" s="27" t="s">
        <v>40</v>
      </c>
      <c r="E13" s="40"/>
      <c r="F13" s="40"/>
      <c r="G13" s="40"/>
      <c r="H13" s="40"/>
      <c r="I13" s="40"/>
    </row>
    <row r="14" spans="1:9" s="10" customFormat="1" ht="91.2">
      <c r="A14" s="14" t="s">
        <v>7</v>
      </c>
      <c r="B14" s="20" t="s">
        <v>23</v>
      </c>
      <c r="C14" s="29" t="s">
        <v>42</v>
      </c>
      <c r="D14" s="22" t="s">
        <v>40</v>
      </c>
      <c r="E14" s="40">
        <v>1</v>
      </c>
      <c r="F14" s="40">
        <v>1</v>
      </c>
      <c r="G14" s="40">
        <v>1</v>
      </c>
      <c r="H14" s="40">
        <v>1</v>
      </c>
      <c r="I14" s="40">
        <v>1</v>
      </c>
    </row>
    <row r="15" spans="1:9" s="8" customFormat="1" ht="91.2">
      <c r="A15" s="15" t="s">
        <v>8</v>
      </c>
      <c r="B15" s="20" t="s">
        <v>35</v>
      </c>
      <c r="C15" s="29" t="s">
        <v>42</v>
      </c>
      <c r="D15" s="22" t="s">
        <v>40</v>
      </c>
      <c r="E15" s="39">
        <v>25</v>
      </c>
      <c r="F15" s="39">
        <v>26</v>
      </c>
      <c r="G15" s="40">
        <v>27</v>
      </c>
      <c r="H15" s="40">
        <v>29</v>
      </c>
      <c r="I15" s="40">
        <v>29</v>
      </c>
    </row>
    <row r="16" spans="1:9" s="8" customFormat="1" ht="91.2">
      <c r="A16" s="12" t="s">
        <v>9</v>
      </c>
      <c r="B16" s="6" t="s">
        <v>37</v>
      </c>
      <c r="C16" s="29" t="s">
        <v>42</v>
      </c>
      <c r="D16" s="19" t="s">
        <v>40</v>
      </c>
      <c r="E16" s="40">
        <f>E17+E18+E19</f>
        <v>490.1</v>
      </c>
      <c r="F16" s="40">
        <f t="shared" ref="F16:I16" si="2">F17+F18+F19</f>
        <v>3022</v>
      </c>
      <c r="G16" s="40">
        <f t="shared" si="2"/>
        <v>1839</v>
      </c>
      <c r="H16" s="40">
        <f t="shared" si="2"/>
        <v>3207.7</v>
      </c>
      <c r="I16" s="40">
        <f t="shared" si="2"/>
        <v>2498</v>
      </c>
    </row>
    <row r="17" spans="1:10" s="10" customFormat="1" ht="91.2">
      <c r="A17" s="13" t="s">
        <v>61</v>
      </c>
      <c r="B17" s="20" t="s">
        <v>38</v>
      </c>
      <c r="C17" s="29" t="s">
        <v>42</v>
      </c>
      <c r="D17" s="22" t="s">
        <v>40</v>
      </c>
      <c r="E17" s="32">
        <v>436.3</v>
      </c>
      <c r="F17" s="32">
        <v>2967</v>
      </c>
      <c r="G17" s="32">
        <v>1784</v>
      </c>
      <c r="H17" s="32">
        <v>3152.7</v>
      </c>
      <c r="I17" s="32">
        <v>2443</v>
      </c>
    </row>
    <row r="18" spans="1:10" s="8" customFormat="1" ht="114">
      <c r="A18" s="13" t="s">
        <v>62</v>
      </c>
      <c r="B18" s="16" t="s">
        <v>36</v>
      </c>
      <c r="C18" s="29" t="s">
        <v>41</v>
      </c>
      <c r="D18" s="22" t="s">
        <v>40</v>
      </c>
      <c r="E18" s="32">
        <v>18.8</v>
      </c>
      <c r="F18" s="31">
        <v>20</v>
      </c>
      <c r="G18" s="32">
        <v>20</v>
      </c>
      <c r="H18" s="32">
        <v>20</v>
      </c>
      <c r="I18" s="32">
        <v>20</v>
      </c>
    </row>
    <row r="19" spans="1:10" s="8" customFormat="1" ht="91.2">
      <c r="A19" s="13" t="s">
        <v>63</v>
      </c>
      <c r="B19" s="16" t="s">
        <v>39</v>
      </c>
      <c r="C19" s="29" t="s">
        <v>42</v>
      </c>
      <c r="D19" s="22" t="s">
        <v>40</v>
      </c>
      <c r="E19" s="32">
        <v>35</v>
      </c>
      <c r="F19" s="32">
        <v>35</v>
      </c>
      <c r="G19" s="32">
        <v>35</v>
      </c>
      <c r="H19" s="32">
        <v>35</v>
      </c>
      <c r="I19" s="32">
        <v>35</v>
      </c>
    </row>
    <row r="20" spans="1:10" s="10" customFormat="1" ht="23.4">
      <c r="A20" s="14" t="s">
        <v>12</v>
      </c>
      <c r="B20" s="25" t="s">
        <v>10</v>
      </c>
      <c r="C20" s="24"/>
      <c r="D20" s="24"/>
      <c r="E20" s="36">
        <f>E21+E23</f>
        <v>333</v>
      </c>
      <c r="F20" s="36">
        <f t="shared" ref="F20:I20" si="3">F21+F23</f>
        <v>0</v>
      </c>
      <c r="G20" s="36">
        <f t="shared" si="3"/>
        <v>875</v>
      </c>
      <c r="H20" s="36">
        <f t="shared" si="3"/>
        <v>0</v>
      </c>
      <c r="I20" s="36">
        <f t="shared" si="3"/>
        <v>200</v>
      </c>
    </row>
    <row r="21" spans="1:10" s="10" customFormat="1" ht="23.4">
      <c r="A21" s="14" t="s">
        <v>11</v>
      </c>
      <c r="B21" s="25" t="s">
        <v>43</v>
      </c>
      <c r="C21" s="24"/>
      <c r="D21" s="24"/>
      <c r="E21" s="30">
        <f>E22</f>
        <v>0</v>
      </c>
      <c r="F21" s="30">
        <f t="shared" ref="F21:I21" si="4">F22</f>
        <v>0</v>
      </c>
      <c r="G21" s="30">
        <f t="shared" si="4"/>
        <v>875</v>
      </c>
      <c r="H21" s="30">
        <f t="shared" si="4"/>
        <v>0</v>
      </c>
      <c r="I21" s="30">
        <f t="shared" si="4"/>
        <v>0</v>
      </c>
    </row>
    <row r="22" spans="1:10" s="10" customFormat="1" ht="159.6">
      <c r="A22" s="11" t="s">
        <v>13</v>
      </c>
      <c r="B22" s="20" t="s">
        <v>64</v>
      </c>
      <c r="C22" s="24" t="s">
        <v>44</v>
      </c>
      <c r="D22" s="22" t="s">
        <v>65</v>
      </c>
      <c r="E22" s="31"/>
      <c r="F22" s="31"/>
      <c r="G22" s="37">
        <v>875</v>
      </c>
      <c r="H22" s="32"/>
      <c r="I22" s="32"/>
    </row>
    <row r="23" spans="1:10" s="10" customFormat="1" ht="23.4">
      <c r="A23" s="14" t="s">
        <v>14</v>
      </c>
      <c r="B23" s="25" t="s">
        <v>15</v>
      </c>
      <c r="C23" s="25"/>
      <c r="D23" s="25"/>
      <c r="E23" s="33">
        <f>E24+E25</f>
        <v>333</v>
      </c>
      <c r="F23" s="33">
        <f t="shared" ref="F23:I23" si="5">F24+F25</f>
        <v>0</v>
      </c>
      <c r="G23" s="33">
        <f t="shared" si="5"/>
        <v>0</v>
      </c>
      <c r="H23" s="33">
        <f t="shared" si="5"/>
        <v>0</v>
      </c>
      <c r="I23" s="33">
        <f t="shared" si="5"/>
        <v>200</v>
      </c>
    </row>
    <row r="24" spans="1:10" s="10" customFormat="1" ht="68.400000000000006">
      <c r="A24" s="18" t="s">
        <v>16</v>
      </c>
      <c r="B24" s="20" t="s">
        <v>66</v>
      </c>
      <c r="C24" s="23" t="s">
        <v>45</v>
      </c>
      <c r="D24" s="22" t="s">
        <v>65</v>
      </c>
      <c r="E24" s="31"/>
      <c r="F24" s="31"/>
      <c r="G24" s="32"/>
      <c r="H24" s="32"/>
      <c r="I24" s="32">
        <v>200</v>
      </c>
    </row>
    <row r="25" spans="1:10" s="10" customFormat="1" ht="136.80000000000001">
      <c r="A25" s="11" t="s">
        <v>17</v>
      </c>
      <c r="B25" s="20" t="s">
        <v>67</v>
      </c>
      <c r="C25" s="23" t="s">
        <v>46</v>
      </c>
      <c r="D25" s="22" t="s">
        <v>65</v>
      </c>
      <c r="E25" s="31">
        <v>333</v>
      </c>
      <c r="F25" s="31"/>
      <c r="G25" s="32"/>
      <c r="H25" s="32"/>
      <c r="I25" s="32"/>
    </row>
    <row r="26" spans="1:10" ht="22.8">
      <c r="A26" s="14" t="s">
        <v>18</v>
      </c>
      <c r="B26" s="25" t="s">
        <v>68</v>
      </c>
      <c r="C26" s="25"/>
      <c r="D26" s="25"/>
      <c r="E26" s="33"/>
      <c r="F26" s="33"/>
      <c r="G26" s="33"/>
      <c r="H26" s="34"/>
      <c r="I26" s="34"/>
    </row>
    <row r="27" spans="1:10" s="2" customFormat="1" ht="68.400000000000006">
      <c r="A27" s="11" t="s">
        <v>19</v>
      </c>
      <c r="B27" s="9" t="s">
        <v>27</v>
      </c>
      <c r="C27" s="23" t="s">
        <v>47</v>
      </c>
      <c r="D27" s="22" t="s">
        <v>40</v>
      </c>
      <c r="E27" s="31" t="s">
        <v>51</v>
      </c>
      <c r="F27" s="31" t="s">
        <v>51</v>
      </c>
      <c r="G27" s="32" t="s">
        <v>51</v>
      </c>
      <c r="H27" s="32" t="s">
        <v>51</v>
      </c>
      <c r="I27" s="32" t="s">
        <v>51</v>
      </c>
    </row>
    <row r="28" spans="1:10" s="2" customFormat="1" ht="68.400000000000006">
      <c r="A28" s="11" t="s">
        <v>20</v>
      </c>
      <c r="B28" s="35" t="s">
        <v>48</v>
      </c>
      <c r="C28" s="23" t="s">
        <v>49</v>
      </c>
      <c r="D28" s="22" t="s">
        <v>50</v>
      </c>
      <c r="E28" s="31" t="s">
        <v>51</v>
      </c>
      <c r="F28" s="31" t="s">
        <v>51</v>
      </c>
      <c r="G28" s="32" t="s">
        <v>51</v>
      </c>
      <c r="H28" s="32" t="s">
        <v>51</v>
      </c>
      <c r="I28" s="32" t="s">
        <v>51</v>
      </c>
    </row>
    <row r="29" spans="1:10" ht="20.399999999999999">
      <c r="A29" s="11"/>
      <c r="B29" s="45" t="s">
        <v>69</v>
      </c>
      <c r="C29" s="38"/>
      <c r="D29" s="47">
        <f>E29+F29+G29+H29+I29</f>
        <v>13894.2</v>
      </c>
      <c r="E29" s="39">
        <f>E20+E5+E26</f>
        <v>1091.5</v>
      </c>
      <c r="F29" s="39">
        <f t="shared" ref="F29:I29" si="6">F20+F5+F26</f>
        <v>3300</v>
      </c>
      <c r="G29" s="39">
        <f t="shared" si="6"/>
        <v>3000</v>
      </c>
      <c r="H29" s="39">
        <f t="shared" si="6"/>
        <v>3502.7</v>
      </c>
      <c r="I29" s="39">
        <f t="shared" si="6"/>
        <v>3000</v>
      </c>
      <c r="J29" s="46"/>
    </row>
    <row r="33" spans="5:10">
      <c r="E33" s="41"/>
      <c r="F33" s="41"/>
      <c r="G33" s="42"/>
      <c r="H33" s="42"/>
      <c r="I33" s="42"/>
      <c r="J33" s="43"/>
    </row>
    <row r="34" spans="5:10">
      <c r="E34" s="44"/>
      <c r="F34" s="44"/>
      <c r="G34" s="43"/>
      <c r="H34" s="43"/>
      <c r="I34" s="43"/>
      <c r="J34" s="43"/>
    </row>
    <row r="35" spans="5:10">
      <c r="E35" s="44"/>
      <c r="F35" s="44"/>
      <c r="G35" s="44"/>
      <c r="H35" s="44"/>
      <c r="I35" s="44"/>
      <c r="J35" s="43"/>
    </row>
  </sheetData>
  <mergeCells count="7">
    <mergeCell ref="A2:I2"/>
    <mergeCell ref="A3:A4"/>
    <mergeCell ref="B3:B4"/>
    <mergeCell ref="C3:C4"/>
    <mergeCell ref="D3:D4"/>
    <mergeCell ref="E3:I3"/>
    <mergeCell ref="G1:I1"/>
  </mergeCells>
  <pageMargins left="0.19685039370078741" right="0.19685039370078741" top="0.39370078740157483" bottom="0.75" header="0.11811023622047245" footer="0.11811023622047245"/>
  <pageSetup paperSize="9" scale="34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4 </vt:lpstr>
      <vt:lpstr>'Приложение № 4 '!Заголовки_для_печати</vt:lpstr>
      <vt:lpstr>'Приложение № 4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ЛАРЦЕВА ДАРЬЯ МИХАЙЛОВНА</dc:creator>
  <cp:lastModifiedBy>adm</cp:lastModifiedBy>
  <cp:lastPrinted>2022-09-30T08:09:12Z</cp:lastPrinted>
  <dcterms:created xsi:type="dcterms:W3CDTF">2006-09-16T00:00:00Z</dcterms:created>
  <dcterms:modified xsi:type="dcterms:W3CDTF">2022-09-30T08:09:39Z</dcterms:modified>
</cp:coreProperties>
</file>